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 defaultThemeVersion="124226"/>
  <xr:revisionPtr revIDLastSave="0" documentId="13_ncr:1_{E6752824-ADC9-44EA-84D2-6C75FD98AAC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10" i="4" s="1"/>
  <c r="E27" i="3"/>
  <c r="D8" i="4" s="1"/>
  <c r="F8" i="4" s="1"/>
  <c r="C10" i="4"/>
  <c r="D9" i="4" l="1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<sst xmlns="http://schemas.openxmlformats.org/spreadsheetml/2006/main" count="87" uniqueCount="48">
  <si>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</si>
  <si>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</si>
  <si>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</si>
  <si>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</si>
  <si>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</si>
  <si>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</si>
  <si>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</si>
  <si>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</si>
  <si>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</si>
  <si>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</si>
  <si>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</si>
  <si>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</si>
  <si>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</si>
  <si>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</si>
  <si>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</si>
  <si>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</si>
  <si>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</si>
  <si>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</si>
  <si>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</si>
  <si>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</si>
  <si>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</si>
  <si>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</si>
  <si>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</si>
  <si>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</si>
  <si>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</si>
  <si>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</si>
  <si>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</si>
  <si>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</si>
  <si>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</si>
  <si>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</si>
  <si>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</si>
  <si>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</si>
  <si>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</si>
  <si>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</si>
  <si>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</si>
  <si>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</si>
  <si>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</si>
  <si>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</si>
  <si>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</si>
  <si>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</si>
  <si>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</si>
  <si>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</si>
  <si>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</si>
  <si>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</si>
  <si>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</si>
  <si>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Podíl nízkopodlažních vozidel (možné hodnoty pro účely hodnocení: 0 % až 100 %)</t>
  </si>
  <si>
    <t>Výše podílu
v procentech
(DOPLNÍ ÚČASTNÍK)
(např: 50)</t>
  </si>
  <si>
    <t>NA TOMTO LISTU DOPLŇUJE DOPRAVCE POUZE KRITÉRIA KVALITY, CENU DOPLŇUJE NA NÁSLEDUJÍCÍCH LISTECH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</si>
</sst>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3" fillId="0" borderId="0" xfId="0" applyFont="1" applyFill="1" applyBorder="1" applyAlignment="1" applyProtection="1">
      <alignment horizontal="left"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0" borderId="0" xfId="0" applyFont="1" applyBorder="1" applyAlignment="1" applyProtection="1">
      <alignment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10" sqref="C10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6" t="s">
        <v>30</v>
      </c>
      <c r="B1" s="26"/>
      <c r="C1" s="26"/>
      <c r="D1" s="26"/>
      <c r="E1" s="26"/>
      <c r="F1" s="26"/>
      <c r="G1" s="26"/>
    </row>
    <row r="2" spans="1:7" x14ac:dyDescent="0.25">
      <c r="A2" s="27"/>
      <c r="B2" s="27"/>
      <c r="C2" s="27"/>
      <c r="D2" s="27"/>
      <c r="E2" s="27"/>
      <c r="F2" s="27"/>
      <c r="G2" s="27"/>
    </row>
    <row r="3" spans="1:7" x14ac:dyDescent="0.25">
      <c r="A3" s="26" t="s">
        <v>31</v>
      </c>
      <c r="B3" s="26"/>
      <c r="C3" s="26"/>
      <c r="D3" s="26"/>
      <c r="E3" s="26"/>
      <c r="F3" s="26"/>
      <c r="G3" s="26"/>
    </row>
    <row r="4" spans="1:7" x14ac:dyDescent="0.25">
      <c r="A4" s="31"/>
      <c r="B4" s="31"/>
      <c r="C4" s="31"/>
      <c r="D4" s="31"/>
      <c r="E4" s="31"/>
      <c r="F4" s="31"/>
      <c r="G4" s="31"/>
    </row>
    <row r="5" spans="1:7" x14ac:dyDescent="0.25">
      <c r="A5" s="28" t="s">
        <v>28</v>
      </c>
      <c r="B5" s="28"/>
      <c r="C5" s="28"/>
      <c r="D5" s="34">
        <v>5</v>
      </c>
      <c r="E5" s="34"/>
      <c r="F5" s="34"/>
      <c r="G5" s="34"/>
    </row>
    <row r="6" spans="1:7" x14ac:dyDescent="0.25">
      <c r="A6" s="33"/>
      <c r="B6" s="33"/>
      <c r="C6" s="33"/>
      <c r="D6" s="33"/>
      <c r="E6" s="33"/>
      <c r="F6" s="33"/>
      <c r="G6" s="33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1478848.4</v>
      </c>
      <c r="D8" s="14">
        <f>'první období (bez VDV)'!E27</f>
        <v>0</v>
      </c>
      <c r="E8" s="13">
        <f>B8*C8</f>
        <v>5915393.5999999996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2933611.4</v>
      </c>
      <c r="D9" s="14">
        <f>'druhé období (včetně VDV)'!E27</f>
        <v>0</v>
      </c>
      <c r="E9" s="13">
        <f>B9*C9</f>
        <v>17601668.399999999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4412459.8</v>
      </c>
      <c r="D10" s="16"/>
      <c r="E10" s="13">
        <f>SUM(E8:E9)</f>
        <v>23517062</v>
      </c>
      <c r="F10" s="16"/>
      <c r="G10" s="17">
        <f>ROUND(B8*D8+B9*D9, 2)</f>
        <v>0</v>
      </c>
    </row>
    <row r="11" spans="1:7" x14ac:dyDescent="0.25">
      <c r="A11" s="35"/>
      <c r="B11" s="35"/>
      <c r="C11" s="35"/>
      <c r="D11" s="35"/>
      <c r="E11" s="35"/>
      <c r="F11" s="35"/>
      <c r="G11" s="35"/>
    </row>
    <row r="12" spans="1:7" x14ac:dyDescent="0.25">
      <c r="A12" s="30" t="s">
        <v>47</v>
      </c>
      <c r="B12" s="30"/>
      <c r="C12" s="30"/>
      <c r="D12" s="30"/>
      <c r="E12" s="30"/>
      <c r="F12" s="30"/>
      <c r="G12" s="30"/>
    </row>
    <row r="13" spans="1:7" x14ac:dyDescent="0.25">
      <c r="A13" s="32"/>
      <c r="B13" s="32"/>
      <c r="C13" s="32"/>
      <c r="D13" s="32"/>
      <c r="E13" s="32"/>
      <c r="F13" s="32"/>
      <c r="G13" s="32"/>
    </row>
    <row r="14" spans="1:7" ht="90" x14ac:dyDescent="0.25">
      <c r="A14" s="28" t="s">
        <v>42</v>
      </c>
      <c r="B14" s="28"/>
      <c r="C14" s="28"/>
      <c r="D14" s="28"/>
      <c r="E14" s="28"/>
      <c r="F14" s="23" t="s">
        <v>46</v>
      </c>
      <c r="G14" s="23" t="s">
        <v>43</v>
      </c>
    </row>
    <row r="15" spans="1:7" x14ac:dyDescent="0.25">
      <c r="A15" s="29" t="s">
        <v>44</v>
      </c>
      <c r="B15" s="29"/>
      <c r="C15" s="29"/>
      <c r="D15" s="29"/>
      <c r="E15" s="29"/>
      <c r="F15" s="25">
        <v>0</v>
      </c>
      <c r="G15" s="24">
        <f>ROUND(F15, 2)</f>
        <v>0</v>
      </c>
    </row>
    <row r="16" spans="1:7" x14ac:dyDescent="0.25">
      <c r="A16" s="29" t="s">
        <v>45</v>
      </c>
      <c r="B16" s="29"/>
      <c r="C16" s="29"/>
      <c r="D16" s="29"/>
      <c r="E16" s="29"/>
      <c r="F16" s="25">
        <v>0</v>
      </c>
      <c r="G16" s="24">
        <f>ROUND(F16, 2)</f>
        <v>0</v>
      </c>
    </row>
  </sheetData>
  <mergeCells count="13">
    <mergeCell ref="A16:E16"/>
    <mergeCell ref="A12:G12"/>
    <mergeCell ref="A4:G4"/>
    <mergeCell ref="A13:G13"/>
    <mergeCell ref="A5:C5"/>
    <mergeCell ref="A6:G6"/>
    <mergeCell ref="D5:G5"/>
    <mergeCell ref="A11:G11"/>
    <mergeCell ref="A1:G1"/>
    <mergeCell ref="A2:G2"/>
    <mergeCell ref="A3:G3"/>
    <mergeCell ref="A14:E14"/>
    <mergeCell ref="A15:E15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5</v>
      </c>
      <c r="F5" s="46"/>
    </row>
    <row r="6" spans="1:6" x14ac:dyDescent="0.25">
      <c r="A6" s="47" t="s">
        <v>32</v>
      </c>
      <c r="B6" s="48"/>
      <c r="C6" s="48"/>
      <c r="D6" s="49"/>
      <c r="E6" s="50" t="s">
        <v>33</v>
      </c>
      <c r="F6" s="51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kvality'!C8</f>
        <v>1478848.4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E5:F5"/>
    <mergeCell ref="A6:D6"/>
    <mergeCell ref="E6:F6"/>
    <mergeCell ref="A7:C9"/>
    <mergeCell ref="D7:D9"/>
    <mergeCell ref="E7:F7"/>
    <mergeCell ref="E8:F8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6" t="s">
        <v>30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31"/>
      <c r="B4" s="31"/>
      <c r="C4" s="31"/>
      <c r="D4" s="31"/>
      <c r="E4" s="31"/>
      <c r="F4" s="31"/>
    </row>
    <row r="5" spans="1:6" x14ac:dyDescent="0.25">
      <c r="A5" s="38" t="s">
        <v>28</v>
      </c>
      <c r="B5" s="38"/>
      <c r="C5" s="38"/>
      <c r="D5" s="38"/>
      <c r="E5" s="45">
        <f>'NC a kritéria kvality'!D5</f>
        <v>5</v>
      </c>
      <c r="F5" s="46"/>
    </row>
    <row r="6" spans="1:6" ht="15" customHeight="1" x14ac:dyDescent="0.25">
      <c r="A6" s="38" t="s">
        <v>32</v>
      </c>
      <c r="B6" s="38"/>
      <c r="C6" s="38"/>
      <c r="D6" s="38"/>
      <c r="E6" s="45" t="s">
        <v>34</v>
      </c>
      <c r="F6" s="46"/>
    </row>
    <row r="7" spans="1:6" x14ac:dyDescent="0.25">
      <c r="A7" s="38" t="s">
        <v>21</v>
      </c>
      <c r="B7" s="38"/>
      <c r="C7" s="38"/>
      <c r="D7" s="52" t="s">
        <v>0</v>
      </c>
      <c r="E7" s="38" t="s">
        <v>20</v>
      </c>
      <c r="F7" s="38"/>
    </row>
    <row r="8" spans="1:6" x14ac:dyDescent="0.25">
      <c r="A8" s="38"/>
      <c r="B8" s="38"/>
      <c r="C8" s="38"/>
      <c r="D8" s="52"/>
      <c r="E8" s="53" t="s">
        <v>25</v>
      </c>
      <c r="F8" s="53"/>
    </row>
    <row r="9" spans="1:6" x14ac:dyDescent="0.25">
      <c r="A9" s="38"/>
      <c r="B9" s="38"/>
      <c r="C9" s="38"/>
      <c r="D9" s="52"/>
      <c r="E9" s="4" t="s">
        <v>22</v>
      </c>
      <c r="F9" s="4" t="s">
        <v>1</v>
      </c>
    </row>
    <row r="10" spans="1:6" ht="15" customHeight="1" x14ac:dyDescent="0.25">
      <c r="A10" s="44" t="s">
        <v>2</v>
      </c>
      <c r="B10" s="37" t="s">
        <v>3</v>
      </c>
      <c r="C10" s="37"/>
      <c r="D10" s="3">
        <v>1</v>
      </c>
      <c r="E10" s="5">
        <v>0</v>
      </c>
      <c r="F10" s="6">
        <f>ROUND((E10/E28),2)</f>
        <v>0</v>
      </c>
    </row>
    <row r="11" spans="1:6" x14ac:dyDescent="0.25">
      <c r="A11" s="44"/>
      <c r="B11" s="37" t="s">
        <v>4</v>
      </c>
      <c r="C11" s="37"/>
      <c r="D11" s="3">
        <v>2</v>
      </c>
      <c r="E11" s="5">
        <v>0</v>
      </c>
      <c r="F11" s="6">
        <f>ROUND((E11/E28),2)</f>
        <v>0</v>
      </c>
    </row>
    <row r="12" spans="1:6" x14ac:dyDescent="0.25">
      <c r="A12" s="44"/>
      <c r="B12" s="37" t="s">
        <v>5</v>
      </c>
      <c r="C12" s="3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44"/>
      <c r="B13" s="37" t="s">
        <v>6</v>
      </c>
      <c r="C13" s="37"/>
      <c r="D13" s="3">
        <v>4</v>
      </c>
      <c r="E13" s="5">
        <v>0</v>
      </c>
      <c r="F13" s="6">
        <f>ROUND((E13/E28),2)</f>
        <v>0</v>
      </c>
    </row>
    <row r="14" spans="1:6" x14ac:dyDescent="0.25">
      <c r="A14" s="44"/>
      <c r="B14" s="37" t="s">
        <v>7</v>
      </c>
      <c r="C14" s="37"/>
      <c r="D14" s="3">
        <v>5</v>
      </c>
      <c r="E14" s="5">
        <v>0</v>
      </c>
      <c r="F14" s="6">
        <f>ROUND((E14/E28),2)</f>
        <v>0</v>
      </c>
    </row>
    <row r="15" spans="1:6" x14ac:dyDescent="0.25">
      <c r="A15" s="44"/>
      <c r="B15" s="37" t="s">
        <v>8</v>
      </c>
      <c r="C15" s="37"/>
      <c r="D15" s="3">
        <v>6</v>
      </c>
      <c r="E15" s="5">
        <v>0</v>
      </c>
      <c r="F15" s="6">
        <f>ROUND((E15/E28),2)</f>
        <v>0</v>
      </c>
    </row>
    <row r="16" spans="1:6" x14ac:dyDescent="0.25">
      <c r="A16" s="44"/>
      <c r="B16" s="37" t="s">
        <v>9</v>
      </c>
      <c r="C16" s="37"/>
      <c r="D16" s="3">
        <v>7</v>
      </c>
      <c r="E16" s="5">
        <v>0</v>
      </c>
      <c r="F16" s="6">
        <f>ROUND((E16/E28),2)</f>
        <v>0</v>
      </c>
    </row>
    <row r="17" spans="1:6" x14ac:dyDescent="0.25">
      <c r="A17" s="44"/>
      <c r="B17" s="37" t="s">
        <v>10</v>
      </c>
      <c r="C17" s="3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44"/>
      <c r="B18" s="37" t="s">
        <v>11</v>
      </c>
      <c r="C18" s="37"/>
      <c r="D18" s="3">
        <v>9</v>
      </c>
      <c r="E18" s="5">
        <v>0</v>
      </c>
      <c r="F18" s="6">
        <f>ROUND((E18/E28),2)</f>
        <v>0</v>
      </c>
    </row>
    <row r="19" spans="1:6" x14ac:dyDescent="0.25">
      <c r="A19" s="44"/>
      <c r="B19" s="37" t="s">
        <v>12</v>
      </c>
      <c r="C19" s="37"/>
      <c r="D19" s="3">
        <v>10</v>
      </c>
      <c r="E19" s="5">
        <v>0</v>
      </c>
      <c r="F19" s="6">
        <f>ROUND((E19/E28),2)</f>
        <v>0</v>
      </c>
    </row>
    <row r="20" spans="1:6" x14ac:dyDescent="0.25">
      <c r="A20" s="44"/>
      <c r="B20" s="37" t="s">
        <v>13</v>
      </c>
      <c r="C20" s="37"/>
      <c r="D20" s="3">
        <v>11</v>
      </c>
      <c r="E20" s="19"/>
      <c r="F20" s="18"/>
    </row>
    <row r="21" spans="1:6" ht="15" customHeight="1" x14ac:dyDescent="0.25">
      <c r="A21" s="44"/>
      <c r="B21" s="37" t="s">
        <v>19</v>
      </c>
      <c r="C21" s="37"/>
      <c r="D21" s="3">
        <v>12</v>
      </c>
      <c r="E21" s="5">
        <v>0</v>
      </c>
      <c r="F21" s="6">
        <f>ROUND((E21/E28),2)</f>
        <v>0</v>
      </c>
    </row>
    <row r="22" spans="1:6" x14ac:dyDescent="0.25">
      <c r="A22" s="44"/>
      <c r="B22" s="37" t="s">
        <v>14</v>
      </c>
      <c r="C22" s="37"/>
      <c r="D22" s="3">
        <v>13</v>
      </c>
      <c r="E22" s="5">
        <v>0</v>
      </c>
      <c r="F22" s="6">
        <f>ROUND((E22/E28),2)</f>
        <v>0</v>
      </c>
    </row>
    <row r="23" spans="1:6" x14ac:dyDescent="0.25">
      <c r="A23" s="44"/>
      <c r="B23" s="37" t="s">
        <v>15</v>
      </c>
      <c r="C23" s="37"/>
      <c r="D23" s="3">
        <v>14</v>
      </c>
      <c r="E23" s="5">
        <v>0</v>
      </c>
      <c r="F23" s="6">
        <f>ROUND((E23/E28),2)</f>
        <v>0</v>
      </c>
    </row>
    <row r="24" spans="1:6" x14ac:dyDescent="0.25">
      <c r="A24" s="44"/>
      <c r="B24" s="37" t="s">
        <v>16</v>
      </c>
      <c r="C24" s="37"/>
      <c r="D24" s="3">
        <v>15</v>
      </c>
      <c r="E24" s="5">
        <v>0</v>
      </c>
      <c r="F24" s="6">
        <f>ROUND((E24/E28),2)</f>
        <v>0</v>
      </c>
    </row>
    <row r="25" spans="1:6" x14ac:dyDescent="0.25">
      <c r="A25" s="44"/>
      <c r="B25" s="37" t="s">
        <v>17</v>
      </c>
      <c r="C25" s="3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0" t="s">
        <v>18</v>
      </c>
      <c r="B27" s="40"/>
      <c r="C27" s="40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0" t="s">
        <v>24</v>
      </c>
      <c r="B28" s="40"/>
      <c r="C28" s="40"/>
      <c r="D28" s="8"/>
      <c r="E28" s="41">
        <f>'NC a kritéria kvality'!C9</f>
        <v>2933611.4</v>
      </c>
      <c r="F28" s="41"/>
    </row>
    <row r="29" spans="1:6" s="9" customFormat="1" ht="15" customHeight="1" x14ac:dyDescent="0.25">
      <c r="A29" s="42"/>
      <c r="B29" s="42"/>
      <c r="C29" s="42"/>
      <c r="D29" s="42"/>
      <c r="E29" s="42"/>
      <c r="F29" s="42"/>
    </row>
    <row r="30" spans="1:6" s="2" customFormat="1" ht="15" customHeight="1" x14ac:dyDescent="0.25">
      <c r="A30" s="43" t="s">
        <v>41</v>
      </c>
      <c r="B30" s="43"/>
      <c r="C30" s="43"/>
      <c r="D30" s="43"/>
      <c r="E30" s="43"/>
      <c r="F30" s="43"/>
    </row>
    <row r="31" spans="1:6" s="2" customFormat="1" ht="15" customHeight="1" x14ac:dyDescent="0.25">
      <c r="A31" s="36"/>
      <c r="B31" s="36"/>
      <c r="C31" s="36"/>
      <c r="D31" s="36"/>
      <c r="E31" s="36"/>
      <c r="F31" s="36"/>
    </row>
    <row r="32" spans="1:6" s="2" customFormat="1" ht="30" customHeight="1" x14ac:dyDescent="0.25">
      <c r="A32" s="39" t="s">
        <v>26</v>
      </c>
      <c r="B32" s="39"/>
      <c r="C32" s="39"/>
      <c r="D32" s="39"/>
      <c r="E32" s="39"/>
      <c r="F32" s="39"/>
    </row>
    <row r="33" spans="1:6" s="2" customFormat="1" x14ac:dyDescent="0.25">
      <c r="A33" s="39"/>
      <c r="B33" s="39"/>
      <c r="C33" s="39"/>
      <c r="D33" s="39"/>
      <c r="E33" s="39"/>
      <c r="F33" s="39"/>
    </row>
    <row r="34" spans="1:6" ht="30" customHeight="1" x14ac:dyDescent="0.25">
      <c r="A34" s="39" t="s">
        <v>29</v>
      </c>
      <c r="B34" s="39"/>
      <c r="C34" s="39"/>
      <c r="D34" s="39"/>
      <c r="E34" s="39"/>
      <c r="F34" s="39"/>
    </row>
    <row r="35" spans="1:6" x14ac:dyDescent="0.25">
      <c r="A35" s="39"/>
      <c r="B35" s="39"/>
      <c r="C35" s="39"/>
      <c r="D35" s="39"/>
      <c r="E35" s="39"/>
      <c r="F35" s="39"/>
    </row>
  </sheetData>
  <mergeCells count="39"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1:F1"/>
    <mergeCell ref="A6:D6"/>
    <mergeCell ref="E6:F6"/>
    <mergeCell ref="A5:D5"/>
    <mergeCell ref="E5:F5"/>
    <mergeCell ref="A4:F4"/>
    <mergeCell ref="A3:F3"/>
    <mergeCell ref="A2:F2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2021-03-04T13:36:24Z</dcterms:created>
  <dcterms:modified xsi:type="dcterms:W3CDTF">2021-03-04T13:36:26Z</dcterms:modified>
</cp:coreProperties>
</file>